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215"/>
  </bookViews>
  <sheets>
    <sheet name="Приложение 1" sheetId="1" r:id="rId1"/>
  </sheets>
  <definedNames>
    <definedName name="_xlnm._FilterDatabase" localSheetId="0" hidden="1">'Приложение 1'!$A$7:$I$55</definedName>
    <definedName name="_xlnm.Print_Titles" localSheetId="0">'Приложение 1'!$6:$7</definedName>
    <definedName name="_xlnm.Print_Area" localSheetId="0">'Приложение 1'!$A$1:$I$63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9"/>
  <c r="D63"/>
  <c r="E63"/>
  <c r="F63"/>
  <c r="G63"/>
  <c r="H63"/>
  <c r="C63"/>
  <c r="I59"/>
  <c r="I60"/>
  <c r="I61"/>
  <c r="I62"/>
  <c r="I58"/>
  <c r="I63" l="1"/>
</calcChain>
</file>

<file path=xl/sharedStrings.xml><?xml version="1.0" encoding="utf-8"?>
<sst xmlns="http://schemas.openxmlformats.org/spreadsheetml/2006/main" count="113" uniqueCount="113">
  <si>
    <t>Региональный проект «Экспорт продукции агропромышленного комплекса»</t>
  </si>
  <si>
    <t>Региональный проект «Спорт – норма жизни»</t>
  </si>
  <si>
    <t>Региональный проект «Укрепление общественного здоровья»</t>
  </si>
  <si>
    <t>Региональный проект «Старшее поколение»</t>
  </si>
  <si>
    <t>Региональный проект «Финансовая поддержка семей при рождении детей»</t>
  </si>
  <si>
    <t>Региональный проект «Создание единого цифрового контура в здравоохранении на основе единой государственной информационной системы здравоохранения (ЕГИСЗ)»</t>
  </si>
  <si>
    <t>Региональный проект «Развитие детского здравоохранения, включая создание современной инфраструктуры оказания медицинской помощи детям»</t>
  </si>
  <si>
    <t>Региональный проект «Борьба с онкологическими заболеваниями»</t>
  </si>
  <si>
    <t>Региональный проект «Борьба с сердечно-сосудистыми заболеваниями»</t>
  </si>
  <si>
    <t>Региональный проект «Развитие системы оказания первичной медико-санитарной помощи»</t>
  </si>
  <si>
    <t>Региональный проект «Адресная поддержка повышения производительности труда на предприятиях»</t>
  </si>
  <si>
    <t>Региональный проект «Акселерация субъектов малого и среднего предпринимательства»</t>
  </si>
  <si>
    <t>Региональный проект «Сохранение лесов»</t>
  </si>
  <si>
    <t>Региональный проект «Чистая вода»</t>
  </si>
  <si>
    <t>Региональный проект «Обеспечение устойчивого сокращения непригодного для проживания жилищного фонда»</t>
  </si>
  <si>
    <t>Региональный проект «Формирование комфортной городской среды»</t>
  </si>
  <si>
    <t>Региональный проект «Социальная активность»</t>
  </si>
  <si>
    <t>Региональный проект «Молодые профессионалы (Повышение конкурентоспособности профессионального образования)»</t>
  </si>
  <si>
    <t>Региональный проект «Цифровая образовательная среда»</t>
  </si>
  <si>
    <t>Региональный проект «Успех каждого ребенка»</t>
  </si>
  <si>
    <t>Региональный проект «Современная школа»</t>
  </si>
  <si>
    <t>Региональный проект «Цифровая культура»</t>
  </si>
  <si>
    <t>Региональный проект «Творческие люди»</t>
  </si>
  <si>
    <t>Региональный проект «Культурная среда»</t>
  </si>
  <si>
    <t>9.1.</t>
  </si>
  <si>
    <t>7.1.</t>
  </si>
  <si>
    <t>Наименование национального проекта, регионального проекта</t>
  </si>
  <si>
    <t>№ п/п</t>
  </si>
  <si>
    <t>1.</t>
  </si>
  <si>
    <t>1.1.</t>
  </si>
  <si>
    <t>1.2.</t>
  </si>
  <si>
    <t>1.3.</t>
  </si>
  <si>
    <t>2.</t>
  </si>
  <si>
    <t>2.1.</t>
  </si>
  <si>
    <t>3.</t>
  </si>
  <si>
    <t>3.1.</t>
  </si>
  <si>
    <t>3.2.</t>
  </si>
  <si>
    <t>3.3.</t>
  </si>
  <si>
    <t>3.4.</t>
  </si>
  <si>
    <t>3.5.</t>
  </si>
  <si>
    <t>4.</t>
  </si>
  <si>
    <t>4.1.</t>
  </si>
  <si>
    <t>4.2.</t>
  </si>
  <si>
    <t>5.1.</t>
  </si>
  <si>
    <t>6.</t>
  </si>
  <si>
    <t>6.1.</t>
  </si>
  <si>
    <t>6.2.</t>
  </si>
  <si>
    <t>6.3.</t>
  </si>
  <si>
    <t>7.</t>
  </si>
  <si>
    <t>8.</t>
  </si>
  <si>
    <t>8.1.</t>
  </si>
  <si>
    <t>9.</t>
  </si>
  <si>
    <t>9.2.</t>
  </si>
  <si>
    <t>9.3.</t>
  </si>
  <si>
    <t>9.4.</t>
  </si>
  <si>
    <t>9.5.</t>
  </si>
  <si>
    <t>10.</t>
  </si>
  <si>
    <t>10.1.</t>
  </si>
  <si>
    <t>11.</t>
  </si>
  <si>
    <t>11.1.</t>
  </si>
  <si>
    <t>4.3.</t>
  </si>
  <si>
    <t>4.4.</t>
  </si>
  <si>
    <t>Региональный проект «Информационная инфраструктура»</t>
  </si>
  <si>
    <t>Региональный проект «Жилье»</t>
  </si>
  <si>
    <t>Региональный проект «Создание благоприятных условий для осуществления деятельности самозанятыми гражданами»</t>
  </si>
  <si>
    <t>Региональный проект «Создание условий для легкого старта и комфортного ведения бизнеса»</t>
  </si>
  <si>
    <t>Региональный проект «Содействие занятости»</t>
  </si>
  <si>
    <t>НП «Культура»</t>
  </si>
  <si>
    <t>НП «Цифровая экономика»</t>
  </si>
  <si>
    <t>НП «Образование»</t>
  </si>
  <si>
    <t>НП «Жилье и городская среда»</t>
  </si>
  <si>
    <t>НП «Экология»</t>
  </si>
  <si>
    <t>НП «Малое и среднее предпринимательство и поддержка индивидуальной инициативы»</t>
  </si>
  <si>
    <t>Региональный проект «Развитие туристической инфраструктуры»</t>
  </si>
  <si>
    <t>НП «Производительность труда и поддержка занятости»</t>
  </si>
  <si>
    <t>НП «Здравоохранение»</t>
  </si>
  <si>
    <t>Региональный проект «Модернизация первичного звена здравоохранения Российской Федерации»</t>
  </si>
  <si>
    <t>НП «Демография»</t>
  </si>
  <si>
    <t>НП «Безопасные и качественные дороги»</t>
  </si>
  <si>
    <t>Региональный проект «Региональная и местная дорожная сеть» (Оренбургская область)</t>
  </si>
  <si>
    <t>Региональный проект «Общесистемные меры развития дорожного хозяйства»</t>
  </si>
  <si>
    <t>НП «Международная кооперация и экспорт»</t>
  </si>
  <si>
    <t>5.</t>
  </si>
  <si>
    <t>НП «Туризм и индустрия гостеприимства»</t>
  </si>
  <si>
    <t>9.6.</t>
  </si>
  <si>
    <t>10.2.</t>
  </si>
  <si>
    <t>10.3.</t>
  </si>
  <si>
    <t>10.4.</t>
  </si>
  <si>
    <t>10.5.</t>
  </si>
  <si>
    <t>11.2.</t>
  </si>
  <si>
    <t>12.</t>
  </si>
  <si>
    <t>12.2.</t>
  </si>
  <si>
    <t>Приложение 1</t>
  </si>
  <si>
    <t>Бюджетные ассигнования (средства федерального бюджета)</t>
  </si>
  <si>
    <t>Бюджетные ассигнования (средства областного бюджета)</t>
  </si>
  <si>
    <t>Кассовые расходы (средства федерального бюджета)</t>
  </si>
  <si>
    <t>Кассовые расходы (средства областного бюджета)</t>
  </si>
  <si>
    <t>(тыс. рублей)</t>
  </si>
  <si>
    <t>Бюджетные ассигнования, всего (гр.3+гр.4)</t>
  </si>
  <si>
    <t>Кассовые расходы, всего (гр.6+гр.7)</t>
  </si>
  <si>
    <t>Уровень исполнения в процентах, (гр.8/гр.5)</t>
  </si>
  <si>
    <t>Итого по региональным проектам</t>
  </si>
  <si>
    <t>Приоритетный проект Оренбургской области «Культура малой Родины»</t>
  </si>
  <si>
    <t>Приоритетный проект Оренбургской области «Вовлечение жителей муниципальных образований Оренбургской области в процесс выбора и реализации инициативных проектов»</t>
  </si>
  <si>
    <t>Приоритетный проект Оренбургской области «Профессиональное развитие государственных гражданских и муниципальных служащих Оренбургской области»</t>
  </si>
  <si>
    <t>Приоритетный проект Оренбургской области «Создание универсальной безбарьерной среды для инклюзивного образования детей-инвалидов»</t>
  </si>
  <si>
    <t>Приоритетный проект Оренбургской области «Создание и обеспечение функционирования центра управления регионом в Оренбургской области»</t>
  </si>
  <si>
    <t xml:space="preserve">Приоритетные проекты Оренбургской области </t>
  </si>
  <si>
    <t>Региональные проекты Оренбургской области</t>
  </si>
  <si>
    <t xml:space="preserve">Итого по приоритетным проектам </t>
  </si>
  <si>
    <t>Информация о бюджетных ассигнованиях, утвержденных сводной бюджетной росписью областного бюджета на 30.06.2022, кассовых расходах за I полугодие 2022 года в разрезе национальных и региональных проектов, приоритетных проектов Оренбургской области</t>
  </si>
  <si>
    <t>Региональный проект «Чистый воздух»</t>
  </si>
  <si>
    <t>5.2.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</si>
</sst>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0000000"/>
    <numFmt numFmtId="166" formatCode="0.0%"/>
    <numFmt numFmtId="167" formatCode="#,##0.0"/>
    <numFmt numFmtId="168" formatCode="#,##0.0_ ;[Red]\-#,##0.0\ "/>
  </numFmts>
  <fonts count="12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166" fontId="10" fillId="0" borderId="1" xfId="0" applyNumberFormat="1" applyFont="1" applyFill="1" applyBorder="1"/>
    <xf numFmtId="0" fontId="1" fillId="0" borderId="0" xfId="0" applyFont="1" applyFill="1"/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6" fillId="0" borderId="1" xfId="0" applyNumberFormat="1" applyFont="1" applyFill="1" applyBorder="1" applyAlignment="1">
      <alignment horizontal="right" vertical="center"/>
    </xf>
    <xf numFmtId="0" fontId="10" fillId="0" borderId="1" xfId="1" applyFont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horizontal="left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6" fillId="0" borderId="1" xfId="0" applyNumberFormat="1" applyFont="1" applyFill="1" applyBorder="1" applyAlignment="1" applyProtection="1">
      <alignment horizontal="right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1" fillId="0" borderId="0" xfId="0" applyFont="1" applyFill="1" applyAlignment="1" applyProtection="1">
      <alignment horizontal="right"/>
      <protection hidden="1"/>
    </xf>
    <xf numFmtId="0" fontId="1" fillId="0" borderId="4" xfId="0" applyNumberFormat="1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 vertical="distributed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1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1" fillId="0" borderId="1" xfId="0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17B9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showGridLines="0" tabSelected="1" view="pageBreakPreview" topLeftCell="A43" zoomScale="55" zoomScaleSheetLayoutView="55" workbookViewId="0">
      <selection activeCell="C45" sqref="C45"/>
    </sheetView>
  </sheetViews>
  <sheetFormatPr defaultColWidth="9.140625" defaultRowHeight="15.75"/>
  <cols>
    <col min="1" max="1" width="8.42578125" customWidth="1"/>
    <col min="2" max="2" width="96.7109375" customWidth="1"/>
    <col min="3" max="6" width="17.42578125" style="6" customWidth="1"/>
    <col min="7" max="8" width="17.42578125" style="7" customWidth="1"/>
    <col min="9" max="9" width="14.5703125" style="15" customWidth="1"/>
    <col min="10" max="191" width="9.140625" customWidth="1"/>
  </cols>
  <sheetData>
    <row r="1" spans="1:9" ht="26.25">
      <c r="G1" s="31" t="s">
        <v>92</v>
      </c>
      <c r="H1" s="31"/>
      <c r="I1" s="31"/>
    </row>
    <row r="2" spans="1:9">
      <c r="G2" s="29"/>
      <c r="H2" s="30"/>
    </row>
    <row r="3" spans="1:9" ht="48.75" customHeight="1">
      <c r="A3" s="33" t="s">
        <v>110</v>
      </c>
      <c r="B3" s="33"/>
      <c r="C3" s="33"/>
      <c r="D3" s="33"/>
      <c r="E3" s="33"/>
      <c r="F3" s="33"/>
      <c r="G3" s="33"/>
      <c r="H3" s="33"/>
      <c r="I3" s="33"/>
    </row>
    <row r="4" spans="1:9">
      <c r="B4" s="1"/>
      <c r="C4" s="2"/>
      <c r="D4" s="4"/>
      <c r="E4" s="4"/>
      <c r="F4" s="4"/>
      <c r="G4" s="5"/>
      <c r="H4" s="5"/>
    </row>
    <row r="5" spans="1:9">
      <c r="B5" s="1"/>
      <c r="C5" s="2"/>
      <c r="D5" s="2"/>
      <c r="E5" s="2"/>
      <c r="F5" s="2"/>
      <c r="G5" s="3"/>
      <c r="H5" s="32" t="s">
        <v>97</v>
      </c>
      <c r="I5" s="32"/>
    </row>
    <row r="6" spans="1:9" s="9" customFormat="1" ht="93.75">
      <c r="A6" s="16" t="s">
        <v>27</v>
      </c>
      <c r="B6" s="16" t="s">
        <v>26</v>
      </c>
      <c r="C6" s="13" t="s">
        <v>93</v>
      </c>
      <c r="D6" s="13" t="s">
        <v>94</v>
      </c>
      <c r="E6" s="13" t="s">
        <v>98</v>
      </c>
      <c r="F6" s="13" t="s">
        <v>95</v>
      </c>
      <c r="G6" s="13" t="s">
        <v>96</v>
      </c>
      <c r="H6" s="13" t="s">
        <v>99</v>
      </c>
      <c r="I6" s="13" t="s">
        <v>100</v>
      </c>
    </row>
    <row r="7" spans="1:9" s="12" customFormat="1" ht="13.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9" s="12" customFormat="1" ht="18.75">
      <c r="A8" s="39" t="s">
        <v>108</v>
      </c>
      <c r="B8" s="40"/>
      <c r="C8" s="40"/>
      <c r="D8" s="40"/>
      <c r="E8" s="40"/>
      <c r="F8" s="40"/>
      <c r="G8" s="40"/>
      <c r="H8" s="40"/>
      <c r="I8" s="41"/>
    </row>
    <row r="9" spans="1:9" s="8" customFormat="1" ht="18.75">
      <c r="A9" s="17" t="s">
        <v>28</v>
      </c>
      <c r="B9" s="18" t="s">
        <v>67</v>
      </c>
      <c r="C9" s="46">
        <v>267308.90000000002</v>
      </c>
      <c r="D9" s="46">
        <v>37635.4</v>
      </c>
      <c r="E9" s="46">
        <v>304944.30000000005</v>
      </c>
      <c r="F9" s="46">
        <v>138897.95000000001</v>
      </c>
      <c r="G9" s="46">
        <v>19936.740000000002</v>
      </c>
      <c r="H9" s="46">
        <v>158834.69</v>
      </c>
      <c r="I9" s="19">
        <f>H9/E9</f>
        <v>0.52086459723956136</v>
      </c>
    </row>
    <row r="10" spans="1:9" s="9" customFormat="1" ht="18.75">
      <c r="A10" s="20" t="s">
        <v>29</v>
      </c>
      <c r="B10" s="21" t="s">
        <v>23</v>
      </c>
      <c r="C10" s="47">
        <v>255308.9</v>
      </c>
      <c r="D10" s="47">
        <v>37489.5</v>
      </c>
      <c r="E10" s="47">
        <v>292798.40000000002</v>
      </c>
      <c r="F10" s="47">
        <v>129537.9513</v>
      </c>
      <c r="G10" s="47">
        <v>19796.7435</v>
      </c>
      <c r="H10" s="47">
        <v>149334.6948</v>
      </c>
      <c r="I10" s="22">
        <f t="shared" ref="I10:I55" si="0">H10/E10</f>
        <v>0.51002565177951786</v>
      </c>
    </row>
    <row r="11" spans="1:9" s="9" customFormat="1" ht="18.75">
      <c r="A11" s="20" t="s">
        <v>30</v>
      </c>
      <c r="B11" s="21" t="s">
        <v>22</v>
      </c>
      <c r="C11" s="47">
        <v>3500</v>
      </c>
      <c r="D11" s="47">
        <v>145.9</v>
      </c>
      <c r="E11" s="47">
        <v>3645.9</v>
      </c>
      <c r="F11" s="47">
        <v>3360</v>
      </c>
      <c r="G11" s="47">
        <v>140</v>
      </c>
      <c r="H11" s="47">
        <v>3500</v>
      </c>
      <c r="I11" s="22">
        <f t="shared" si="0"/>
        <v>0.9599824460352725</v>
      </c>
    </row>
    <row r="12" spans="1:9" s="9" customFormat="1" ht="18.75">
      <c r="A12" s="20" t="s">
        <v>31</v>
      </c>
      <c r="B12" s="21" t="s">
        <v>21</v>
      </c>
      <c r="C12" s="47">
        <v>8500</v>
      </c>
      <c r="D12" s="47">
        <v>0</v>
      </c>
      <c r="E12" s="47">
        <v>8500</v>
      </c>
      <c r="F12" s="47">
        <v>6000</v>
      </c>
      <c r="G12" s="47">
        <v>0</v>
      </c>
      <c r="H12" s="47">
        <v>6000</v>
      </c>
      <c r="I12" s="22">
        <f t="shared" si="0"/>
        <v>0.70588235294117652</v>
      </c>
    </row>
    <row r="13" spans="1:9" s="8" customFormat="1" ht="18.75">
      <c r="A13" s="17" t="s">
        <v>32</v>
      </c>
      <c r="B13" s="18" t="s">
        <v>68</v>
      </c>
      <c r="C13" s="46">
        <v>60053.8</v>
      </c>
      <c r="D13" s="46">
        <v>2202.9</v>
      </c>
      <c r="E13" s="46">
        <v>62256.7</v>
      </c>
      <c r="F13" s="46">
        <v>0</v>
      </c>
      <c r="G13" s="46">
        <v>0</v>
      </c>
      <c r="H13" s="46">
        <v>0</v>
      </c>
      <c r="I13" s="19">
        <f t="shared" si="0"/>
        <v>0</v>
      </c>
    </row>
    <row r="14" spans="1:9" s="9" customFormat="1" ht="18.75">
      <c r="A14" s="20" t="s">
        <v>33</v>
      </c>
      <c r="B14" s="21" t="s">
        <v>62</v>
      </c>
      <c r="C14" s="47">
        <v>60053.8</v>
      </c>
      <c r="D14" s="47">
        <v>2202.9</v>
      </c>
      <c r="E14" s="47">
        <v>62256.7</v>
      </c>
      <c r="F14" s="47">
        <v>0</v>
      </c>
      <c r="G14" s="47">
        <v>0</v>
      </c>
      <c r="H14" s="47">
        <v>0</v>
      </c>
      <c r="I14" s="22">
        <f t="shared" si="0"/>
        <v>0</v>
      </c>
    </row>
    <row r="15" spans="1:9" s="8" customFormat="1" ht="18.75">
      <c r="A15" s="17" t="s">
        <v>34</v>
      </c>
      <c r="B15" s="23" t="s">
        <v>69</v>
      </c>
      <c r="C15" s="46">
        <v>714878.7</v>
      </c>
      <c r="D15" s="46">
        <v>1232524.8</v>
      </c>
      <c r="E15" s="46">
        <v>1947403.5</v>
      </c>
      <c r="F15" s="46">
        <v>232693.19</v>
      </c>
      <c r="G15" s="46">
        <v>230927.35</v>
      </c>
      <c r="H15" s="46">
        <v>463620.54</v>
      </c>
      <c r="I15" s="19">
        <f t="shared" si="0"/>
        <v>0.23807112393502425</v>
      </c>
    </row>
    <row r="16" spans="1:9" s="9" customFormat="1" ht="18.75">
      <c r="A16" s="20" t="s">
        <v>35</v>
      </c>
      <c r="B16" s="21" t="s">
        <v>20</v>
      </c>
      <c r="C16" s="47">
        <v>561854</v>
      </c>
      <c r="D16" s="47">
        <v>1033408.3</v>
      </c>
      <c r="E16" s="47">
        <v>1595262.3</v>
      </c>
      <c r="F16" s="47">
        <v>133816.3302</v>
      </c>
      <c r="G16" s="47">
        <v>150707.03080000001</v>
      </c>
      <c r="H16" s="47">
        <v>284523.36100000003</v>
      </c>
      <c r="I16" s="22">
        <f t="shared" si="0"/>
        <v>0.17835522158330955</v>
      </c>
    </row>
    <row r="17" spans="1:9" s="9" customFormat="1" ht="18.75">
      <c r="A17" s="20" t="s">
        <v>36</v>
      </c>
      <c r="B17" s="24" t="s">
        <v>19</v>
      </c>
      <c r="C17" s="47">
        <v>8294.1</v>
      </c>
      <c r="D17" s="47">
        <v>146940.9</v>
      </c>
      <c r="E17" s="47">
        <v>155235</v>
      </c>
      <c r="F17" s="47">
        <v>0</v>
      </c>
      <c r="G17" s="47">
        <v>38001.571000000004</v>
      </c>
      <c r="H17" s="47">
        <v>38001.571000000004</v>
      </c>
      <c r="I17" s="22">
        <f t="shared" si="0"/>
        <v>0.24480027699938806</v>
      </c>
    </row>
    <row r="18" spans="1:9" s="9" customFormat="1" ht="18.75">
      <c r="A18" s="20" t="s">
        <v>37</v>
      </c>
      <c r="B18" s="21" t="s">
        <v>18</v>
      </c>
      <c r="C18" s="47">
        <v>76084.2</v>
      </c>
      <c r="D18" s="47">
        <v>36747.800000000003</v>
      </c>
      <c r="E18" s="47">
        <v>112832</v>
      </c>
      <c r="F18" s="47">
        <v>69453.969400000002</v>
      </c>
      <c r="G18" s="47">
        <v>28425.3573</v>
      </c>
      <c r="H18" s="47">
        <v>97879.326700000005</v>
      </c>
      <c r="I18" s="22">
        <f t="shared" si="0"/>
        <v>0.86747843430941585</v>
      </c>
    </row>
    <row r="19" spans="1:9" s="9" customFormat="1" ht="37.5">
      <c r="A19" s="20" t="s">
        <v>38</v>
      </c>
      <c r="B19" s="21" t="s">
        <v>17</v>
      </c>
      <c r="C19" s="47">
        <v>59721.1</v>
      </c>
      <c r="D19" s="47">
        <v>15055.9</v>
      </c>
      <c r="E19" s="47">
        <v>74777</v>
      </c>
      <c r="F19" s="47">
        <v>20497.586899999998</v>
      </c>
      <c r="G19" s="47">
        <v>13421.487499999999</v>
      </c>
      <c r="H19" s="47">
        <v>33919.074399999998</v>
      </c>
      <c r="I19" s="22">
        <f t="shared" si="0"/>
        <v>0.45360303836741239</v>
      </c>
    </row>
    <row r="20" spans="1:9" s="9" customFormat="1" ht="18.75">
      <c r="A20" s="20" t="s">
        <v>39</v>
      </c>
      <c r="B20" s="21" t="s">
        <v>16</v>
      </c>
      <c r="C20" s="47">
        <v>8925.2999999999993</v>
      </c>
      <c r="D20" s="47">
        <v>371.9</v>
      </c>
      <c r="E20" s="47">
        <v>9297.1999999999989</v>
      </c>
      <c r="F20" s="47">
        <v>8925.2999999999993</v>
      </c>
      <c r="G20" s="47">
        <v>371.9</v>
      </c>
      <c r="H20" s="47">
        <v>9297.1999999999989</v>
      </c>
      <c r="I20" s="22">
        <f t="shared" si="0"/>
        <v>1</v>
      </c>
    </row>
    <row r="21" spans="1:9" s="8" customFormat="1" ht="18.75">
      <c r="A21" s="17" t="s">
        <v>40</v>
      </c>
      <c r="B21" s="23" t="s">
        <v>70</v>
      </c>
      <c r="C21" s="46">
        <v>1090636.8</v>
      </c>
      <c r="D21" s="46">
        <v>1498529.6</v>
      </c>
      <c r="E21" s="46">
        <v>2589166.4000000004</v>
      </c>
      <c r="F21" s="46">
        <v>314265.78999999998</v>
      </c>
      <c r="G21" s="46">
        <v>669100.28</v>
      </c>
      <c r="H21" s="46">
        <v>983366.07</v>
      </c>
      <c r="I21" s="19">
        <f t="shared" si="0"/>
        <v>0.37980025926491234</v>
      </c>
    </row>
    <row r="22" spans="1:9" s="9" customFormat="1" ht="18.75">
      <c r="A22" s="20" t="s">
        <v>41</v>
      </c>
      <c r="B22" s="21" t="s">
        <v>63</v>
      </c>
      <c r="C22" s="47">
        <v>102230.2</v>
      </c>
      <c r="D22" s="47">
        <v>8571.6</v>
      </c>
      <c r="E22" s="47">
        <v>110801.8</v>
      </c>
      <c r="F22" s="47">
        <v>64145.012600000002</v>
      </c>
      <c r="G22" s="47">
        <v>2672.7141000000001</v>
      </c>
      <c r="H22" s="47">
        <v>66817.726699999999</v>
      </c>
      <c r="I22" s="22">
        <f t="shared" si="0"/>
        <v>0.60303827825901746</v>
      </c>
    </row>
    <row r="23" spans="1:9" s="9" customFormat="1" ht="18.75">
      <c r="A23" s="20" t="s">
        <v>42</v>
      </c>
      <c r="B23" s="21" t="s">
        <v>15</v>
      </c>
      <c r="C23" s="47">
        <v>771250.7</v>
      </c>
      <c r="D23" s="47">
        <v>95091.4</v>
      </c>
      <c r="E23" s="47">
        <v>866342.1</v>
      </c>
      <c r="F23" s="47">
        <v>48323.729200000002</v>
      </c>
      <c r="G23" s="47">
        <v>843.4796</v>
      </c>
      <c r="H23" s="47">
        <v>49167.2088</v>
      </c>
      <c r="I23" s="22">
        <f t="shared" si="0"/>
        <v>5.6752648636145007E-2</v>
      </c>
    </row>
    <row r="24" spans="1:9" s="9" customFormat="1" ht="37.5">
      <c r="A24" s="20" t="s">
        <v>60</v>
      </c>
      <c r="B24" s="21" t="s">
        <v>14</v>
      </c>
      <c r="C24" s="47">
        <v>0</v>
      </c>
      <c r="D24" s="47">
        <v>1385818.5</v>
      </c>
      <c r="E24" s="47">
        <v>1385818.5</v>
      </c>
      <c r="F24" s="47">
        <v>0</v>
      </c>
      <c r="G24" s="47">
        <v>657175.91520000005</v>
      </c>
      <c r="H24" s="47">
        <v>657175.91520000005</v>
      </c>
      <c r="I24" s="22">
        <f t="shared" si="0"/>
        <v>0.47421499655257887</v>
      </c>
    </row>
    <row r="25" spans="1:9" s="9" customFormat="1" ht="18.75">
      <c r="A25" s="20" t="s">
        <v>61</v>
      </c>
      <c r="B25" s="24" t="s">
        <v>13</v>
      </c>
      <c r="C25" s="47">
        <v>217155.9</v>
      </c>
      <c r="D25" s="47">
        <v>9048.1</v>
      </c>
      <c r="E25" s="47">
        <v>226204</v>
      </c>
      <c r="F25" s="47">
        <v>201797.0471</v>
      </c>
      <c r="G25" s="47">
        <v>8408.1687999999995</v>
      </c>
      <c r="H25" s="47">
        <v>210205.21590000001</v>
      </c>
      <c r="I25" s="22">
        <f t="shared" si="0"/>
        <v>0.92927276219695498</v>
      </c>
    </row>
    <row r="26" spans="1:9" s="8" customFormat="1" ht="18.75">
      <c r="A26" s="17" t="s">
        <v>82</v>
      </c>
      <c r="B26" s="23" t="s">
        <v>71</v>
      </c>
      <c r="C26" s="46">
        <v>195993.1</v>
      </c>
      <c r="D26" s="46">
        <v>0</v>
      </c>
      <c r="E26" s="46">
        <v>195993.1</v>
      </c>
      <c r="F26" s="46">
        <v>54321.02</v>
      </c>
      <c r="G26" s="46">
        <v>0</v>
      </c>
      <c r="H26" s="46">
        <v>54321.02</v>
      </c>
      <c r="I26" s="19">
        <f t="shared" si="0"/>
        <v>0.27715781831095071</v>
      </c>
    </row>
    <row r="27" spans="1:9" s="8" customFormat="1" ht="18.75">
      <c r="A27" s="17" t="s">
        <v>43</v>
      </c>
      <c r="B27" s="42" t="s">
        <v>111</v>
      </c>
      <c r="C27" s="47">
        <v>84200</v>
      </c>
      <c r="D27" s="47">
        <v>0</v>
      </c>
      <c r="E27" s="47">
        <v>84200</v>
      </c>
      <c r="F27" s="47">
        <v>0</v>
      </c>
      <c r="G27" s="47">
        <v>0</v>
      </c>
      <c r="H27" s="47">
        <v>0</v>
      </c>
      <c r="I27" s="19">
        <f t="shared" si="0"/>
        <v>0</v>
      </c>
    </row>
    <row r="28" spans="1:9" s="9" customFormat="1" ht="18.75">
      <c r="A28" s="20" t="s">
        <v>112</v>
      </c>
      <c r="B28" s="21" t="s">
        <v>12</v>
      </c>
      <c r="C28" s="47">
        <v>111793.1</v>
      </c>
      <c r="D28" s="47">
        <v>0</v>
      </c>
      <c r="E28" s="47">
        <v>111793.1</v>
      </c>
      <c r="F28" s="47">
        <v>54321.02</v>
      </c>
      <c r="G28" s="47">
        <v>0</v>
      </c>
      <c r="H28" s="47">
        <v>54321.02</v>
      </c>
      <c r="I28" s="22">
        <f t="shared" si="0"/>
        <v>0.48590673306313176</v>
      </c>
    </row>
    <row r="29" spans="1:9" s="8" customFormat="1" ht="37.5">
      <c r="A29" s="17" t="s">
        <v>44</v>
      </c>
      <c r="B29" s="18" t="s">
        <v>72</v>
      </c>
      <c r="C29" s="46">
        <v>233643.8</v>
      </c>
      <c r="D29" s="46">
        <v>9735.6</v>
      </c>
      <c r="E29" s="46">
        <v>243379.4</v>
      </c>
      <c r="F29" s="46">
        <v>200965.89</v>
      </c>
      <c r="G29" s="46">
        <v>8373.69</v>
      </c>
      <c r="H29" s="46">
        <v>209339.58</v>
      </c>
      <c r="I29" s="19">
        <f t="shared" si="0"/>
        <v>0.86013680697709005</v>
      </c>
    </row>
    <row r="30" spans="1:9" s="9" customFormat="1" ht="37.5">
      <c r="A30" s="20" t="s">
        <v>45</v>
      </c>
      <c r="B30" s="21" t="s">
        <v>64</v>
      </c>
      <c r="C30" s="47">
        <v>8130.9</v>
      </c>
      <c r="D30" s="47">
        <v>338.8</v>
      </c>
      <c r="E30" s="47">
        <v>8469.6999999999989</v>
      </c>
      <c r="F30" s="47">
        <v>8130.9</v>
      </c>
      <c r="G30" s="47">
        <v>338.78750000000002</v>
      </c>
      <c r="H30" s="47">
        <v>8469.6875</v>
      </c>
      <c r="I30" s="22">
        <f t="shared" si="0"/>
        <v>0.99999852415079649</v>
      </c>
    </row>
    <row r="31" spans="1:9" s="9" customFormat="1" ht="37.5">
      <c r="A31" s="20" t="s">
        <v>46</v>
      </c>
      <c r="B31" s="21" t="s">
        <v>65</v>
      </c>
      <c r="C31" s="47">
        <v>32926.5</v>
      </c>
      <c r="D31" s="47">
        <v>1372.1</v>
      </c>
      <c r="E31" s="47">
        <v>34298.6</v>
      </c>
      <c r="F31" s="47">
        <v>10774.3</v>
      </c>
      <c r="G31" s="47">
        <v>448.92919999999998</v>
      </c>
      <c r="H31" s="47">
        <v>11223.2292</v>
      </c>
      <c r="I31" s="22">
        <f t="shared" si="0"/>
        <v>0.32722120436402652</v>
      </c>
    </row>
    <row r="32" spans="1:9" s="9" customFormat="1" ht="37.5">
      <c r="A32" s="20" t="s">
        <v>47</v>
      </c>
      <c r="B32" s="21" t="s">
        <v>11</v>
      </c>
      <c r="C32" s="47">
        <v>192586.4</v>
      </c>
      <c r="D32" s="47">
        <v>8024.7</v>
      </c>
      <c r="E32" s="47">
        <v>200611.1</v>
      </c>
      <c r="F32" s="47">
        <v>182060.68539999999</v>
      </c>
      <c r="G32" s="47">
        <v>7585.9746999999998</v>
      </c>
      <c r="H32" s="47">
        <v>189646.66009999998</v>
      </c>
      <c r="I32" s="22">
        <f t="shared" si="0"/>
        <v>0.94534479946523386</v>
      </c>
    </row>
    <row r="33" spans="1:9" s="8" customFormat="1" ht="18.75">
      <c r="A33" s="17" t="s">
        <v>48</v>
      </c>
      <c r="B33" s="23" t="s">
        <v>83</v>
      </c>
      <c r="C33" s="46">
        <v>505195.4</v>
      </c>
      <c r="D33" s="46">
        <v>168398.5</v>
      </c>
      <c r="E33" s="46">
        <v>673593.9</v>
      </c>
      <c r="F33" s="46">
        <v>78090.39</v>
      </c>
      <c r="G33" s="46">
        <v>26030.14</v>
      </c>
      <c r="H33" s="46">
        <v>104120.53</v>
      </c>
      <c r="I33" s="19">
        <f t="shared" si="0"/>
        <v>0.15457463317289541</v>
      </c>
    </row>
    <row r="34" spans="1:9" s="9" customFormat="1" ht="18.75">
      <c r="A34" s="20" t="s">
        <v>25</v>
      </c>
      <c r="B34" s="24" t="s">
        <v>73</v>
      </c>
      <c r="C34" s="47">
        <v>505195.4</v>
      </c>
      <c r="D34" s="47">
        <v>168398.5</v>
      </c>
      <c r="E34" s="47">
        <v>673593.9</v>
      </c>
      <c r="F34" s="47">
        <v>78090.393800000005</v>
      </c>
      <c r="G34" s="47">
        <v>26030.136399999999</v>
      </c>
      <c r="H34" s="47">
        <v>104120.53020000001</v>
      </c>
      <c r="I34" s="22">
        <f t="shared" si="0"/>
        <v>0.15457463346981024</v>
      </c>
    </row>
    <row r="35" spans="1:9" s="8" customFormat="1" ht="18.75">
      <c r="A35" s="17" t="s">
        <v>49</v>
      </c>
      <c r="B35" s="23" t="s">
        <v>74</v>
      </c>
      <c r="C35" s="46">
        <v>12017.5</v>
      </c>
      <c r="D35" s="46">
        <v>0</v>
      </c>
      <c r="E35" s="46">
        <v>12017.5</v>
      </c>
      <c r="F35" s="46">
        <v>8977.2999999999993</v>
      </c>
      <c r="G35" s="46">
        <v>0</v>
      </c>
      <c r="H35" s="46">
        <v>8977.2999999999993</v>
      </c>
      <c r="I35" s="19">
        <f t="shared" si="0"/>
        <v>0.74701893072602443</v>
      </c>
    </row>
    <row r="36" spans="1:9" s="9" customFormat="1" ht="37.5">
      <c r="A36" s="20" t="s">
        <v>50</v>
      </c>
      <c r="B36" s="21" t="s">
        <v>10</v>
      </c>
      <c r="C36" s="47">
        <v>12017.5</v>
      </c>
      <c r="D36" s="47">
        <v>0</v>
      </c>
      <c r="E36" s="47">
        <v>12017.5</v>
      </c>
      <c r="F36" s="47">
        <v>8977.2999999999993</v>
      </c>
      <c r="G36" s="47">
        <v>0</v>
      </c>
      <c r="H36" s="47">
        <v>8977.2999999999993</v>
      </c>
      <c r="I36" s="22">
        <f t="shared" si="0"/>
        <v>0.74701893072602443</v>
      </c>
    </row>
    <row r="37" spans="1:9" s="8" customFormat="1" ht="18.75">
      <c r="A37" s="17" t="s">
        <v>51</v>
      </c>
      <c r="B37" s="23" t="s">
        <v>75</v>
      </c>
      <c r="C37" s="46">
        <v>4041456.2</v>
      </c>
      <c r="D37" s="46">
        <v>2748112.2</v>
      </c>
      <c r="E37" s="46">
        <v>6789568.4000000004</v>
      </c>
      <c r="F37" s="46">
        <v>1028566.97</v>
      </c>
      <c r="G37" s="46">
        <v>308416.86</v>
      </c>
      <c r="H37" s="46">
        <v>1336983.83</v>
      </c>
      <c r="I37" s="19">
        <f t="shared" si="0"/>
        <v>0.19691735191886423</v>
      </c>
    </row>
    <row r="38" spans="1:9" s="9" customFormat="1" ht="37.5">
      <c r="A38" s="20" t="s">
        <v>24</v>
      </c>
      <c r="B38" s="21" t="s">
        <v>9</v>
      </c>
      <c r="C38" s="47">
        <v>62798.5</v>
      </c>
      <c r="D38" s="47">
        <v>65755.8</v>
      </c>
      <c r="E38" s="47">
        <v>128554.3</v>
      </c>
      <c r="F38" s="47">
        <v>24700.932700000001</v>
      </c>
      <c r="G38" s="47">
        <v>26184.137299999999</v>
      </c>
      <c r="H38" s="47">
        <v>50885.07</v>
      </c>
      <c r="I38" s="22">
        <f t="shared" si="0"/>
        <v>0.3958254994193115</v>
      </c>
    </row>
    <row r="39" spans="1:9" s="9" customFormat="1" ht="18.75">
      <c r="A39" s="20" t="s">
        <v>52</v>
      </c>
      <c r="B39" s="24" t="s">
        <v>8</v>
      </c>
      <c r="C39" s="47">
        <v>414903.6</v>
      </c>
      <c r="D39" s="47">
        <v>82785.399999999994</v>
      </c>
      <c r="E39" s="47">
        <v>497689</v>
      </c>
      <c r="F39" s="47">
        <v>51591.993799999997</v>
      </c>
      <c r="G39" s="47">
        <v>33257.029699999999</v>
      </c>
      <c r="H39" s="47">
        <v>84849.023499999996</v>
      </c>
      <c r="I39" s="22">
        <f t="shared" si="0"/>
        <v>0.17048603344659014</v>
      </c>
    </row>
    <row r="40" spans="1:9" s="9" customFormat="1" ht="18.75">
      <c r="A40" s="20" t="s">
        <v>53</v>
      </c>
      <c r="B40" s="21" t="s">
        <v>7</v>
      </c>
      <c r="C40" s="47">
        <v>332363.5</v>
      </c>
      <c r="D40" s="47">
        <v>400</v>
      </c>
      <c r="E40" s="47">
        <v>332763.5</v>
      </c>
      <c r="F40" s="47">
        <v>0</v>
      </c>
      <c r="G40" s="47">
        <v>200</v>
      </c>
      <c r="H40" s="47">
        <v>200</v>
      </c>
      <c r="I40" s="22">
        <f t="shared" si="0"/>
        <v>6.0102745643677864E-4</v>
      </c>
    </row>
    <row r="41" spans="1:9" s="9" customFormat="1" ht="41.25" customHeight="1">
      <c r="A41" s="20" t="s">
        <v>54</v>
      </c>
      <c r="B41" s="21" t="s">
        <v>6</v>
      </c>
      <c r="C41" s="47">
        <v>1674027.9</v>
      </c>
      <c r="D41" s="47">
        <v>2397388.7999999998</v>
      </c>
      <c r="E41" s="47">
        <v>4071416.7</v>
      </c>
      <c r="F41" s="47">
        <v>633617.9375</v>
      </c>
      <c r="G41" s="47">
        <v>212255.02410000001</v>
      </c>
      <c r="H41" s="47">
        <v>845872.96160000004</v>
      </c>
      <c r="I41" s="22">
        <f t="shared" si="0"/>
        <v>0.2077588770513222</v>
      </c>
    </row>
    <row r="42" spans="1:9" s="9" customFormat="1" ht="41.25" customHeight="1">
      <c r="A42" s="20" t="s">
        <v>55</v>
      </c>
      <c r="B42" s="21" t="s">
        <v>5</v>
      </c>
      <c r="C42" s="47">
        <v>107385.8</v>
      </c>
      <c r="D42" s="47">
        <v>40673.699999999997</v>
      </c>
      <c r="E42" s="47">
        <v>148059.5</v>
      </c>
      <c r="F42" s="47">
        <v>0</v>
      </c>
      <c r="G42" s="47">
        <v>1114.4447</v>
      </c>
      <c r="H42" s="47">
        <v>1114.4447</v>
      </c>
      <c r="I42" s="22">
        <f t="shared" si="0"/>
        <v>7.5270056970339625E-3</v>
      </c>
    </row>
    <row r="43" spans="1:9" s="9" customFormat="1" ht="37.5">
      <c r="A43" s="20" t="s">
        <v>84</v>
      </c>
      <c r="B43" s="24" t="s">
        <v>76</v>
      </c>
      <c r="C43" s="47">
        <v>1449976.9</v>
      </c>
      <c r="D43" s="47">
        <v>161108.5</v>
      </c>
      <c r="E43" s="47">
        <v>1611085.4</v>
      </c>
      <c r="F43" s="47">
        <v>318656.1103</v>
      </c>
      <c r="G43" s="47">
        <v>35406.234499999999</v>
      </c>
      <c r="H43" s="47">
        <v>354062.34480000002</v>
      </c>
      <c r="I43" s="22">
        <f t="shared" si="0"/>
        <v>0.21976634187113858</v>
      </c>
    </row>
    <row r="44" spans="1:9" s="8" customFormat="1" ht="18.75">
      <c r="A44" s="17" t="s">
        <v>56</v>
      </c>
      <c r="B44" s="23" t="s">
        <v>77</v>
      </c>
      <c r="C44" s="46">
        <v>3053156.4</v>
      </c>
      <c r="D44" s="46">
        <v>885128.7</v>
      </c>
      <c r="E44" s="46">
        <v>3938285.0999999996</v>
      </c>
      <c r="F44" s="46">
        <v>1546316.61</v>
      </c>
      <c r="G44" s="46">
        <v>463742.4</v>
      </c>
      <c r="H44" s="46">
        <v>2010059.0100000002</v>
      </c>
      <c r="I44" s="19">
        <f t="shared" si="0"/>
        <v>0.51038941035528396</v>
      </c>
    </row>
    <row r="45" spans="1:9" s="9" customFormat="1" ht="18.75">
      <c r="A45" s="20" t="s">
        <v>57</v>
      </c>
      <c r="B45" s="21" t="s">
        <v>4</v>
      </c>
      <c r="C45" s="47">
        <v>3009496.3</v>
      </c>
      <c r="D45" s="47">
        <v>554287.1</v>
      </c>
      <c r="E45" s="47">
        <v>3563783.4</v>
      </c>
      <c r="F45" s="47">
        <v>1542517.0401999999</v>
      </c>
      <c r="G45" s="47">
        <v>300194.78820000001</v>
      </c>
      <c r="H45" s="47">
        <v>1842711.8284</v>
      </c>
      <c r="I45" s="22">
        <f t="shared" si="0"/>
        <v>0.51706616861170629</v>
      </c>
    </row>
    <row r="46" spans="1:9" s="9" customFormat="1" ht="18.75">
      <c r="A46" s="20" t="s">
        <v>85</v>
      </c>
      <c r="B46" s="21" t="s">
        <v>66</v>
      </c>
      <c r="C46" s="47">
        <v>9600</v>
      </c>
      <c r="D46" s="47">
        <v>272591.09999999998</v>
      </c>
      <c r="E46" s="47">
        <v>282191.09999999998</v>
      </c>
      <c r="F46" s="47">
        <v>0</v>
      </c>
      <c r="G46" s="47">
        <v>128521.1655</v>
      </c>
      <c r="H46" s="47">
        <v>128521.1655</v>
      </c>
      <c r="I46" s="22">
        <f t="shared" si="0"/>
        <v>0.45544018043092077</v>
      </c>
    </row>
    <row r="47" spans="1:9" s="9" customFormat="1" ht="18.75">
      <c r="A47" s="20" t="s">
        <v>86</v>
      </c>
      <c r="B47" s="21" t="s">
        <v>3</v>
      </c>
      <c r="C47" s="47">
        <v>614.70000000000005</v>
      </c>
      <c r="D47" s="47">
        <v>53442.5</v>
      </c>
      <c r="E47" s="47">
        <v>54057.2</v>
      </c>
      <c r="F47" s="47">
        <v>614.202</v>
      </c>
      <c r="G47" s="47">
        <v>33983.713499999998</v>
      </c>
      <c r="H47" s="47">
        <v>34597.915500000003</v>
      </c>
      <c r="I47" s="22">
        <f t="shared" si="0"/>
        <v>0.64002418734229671</v>
      </c>
    </row>
    <row r="48" spans="1:9" s="9" customFormat="1" ht="18.75">
      <c r="A48" s="20" t="s">
        <v>87</v>
      </c>
      <c r="B48" s="21" t="s">
        <v>2</v>
      </c>
      <c r="C48" s="47">
        <v>0</v>
      </c>
      <c r="D48" s="47">
        <v>1660</v>
      </c>
      <c r="E48" s="47">
        <v>1660</v>
      </c>
      <c r="F48" s="47">
        <v>0</v>
      </c>
      <c r="G48" s="47">
        <v>910</v>
      </c>
      <c r="H48" s="47">
        <v>910</v>
      </c>
      <c r="I48" s="22">
        <f t="shared" si="0"/>
        <v>0.54819277108433739</v>
      </c>
    </row>
    <row r="49" spans="1:9" s="9" customFormat="1" ht="18.75">
      <c r="A49" s="20" t="s">
        <v>88</v>
      </c>
      <c r="B49" s="24" t="s">
        <v>1</v>
      </c>
      <c r="C49" s="47">
        <v>33445.4</v>
      </c>
      <c r="D49" s="47">
        <v>3148</v>
      </c>
      <c r="E49" s="47">
        <v>36593.4</v>
      </c>
      <c r="F49" s="47">
        <v>3185.3665999999998</v>
      </c>
      <c r="G49" s="47">
        <v>132.73330000000001</v>
      </c>
      <c r="H49" s="47">
        <v>3318.0998999999997</v>
      </c>
      <c r="I49" s="22">
        <f t="shared" si="0"/>
        <v>9.0674818409877178E-2</v>
      </c>
    </row>
    <row r="50" spans="1:9" s="8" customFormat="1" ht="18.75">
      <c r="A50" s="17" t="s">
        <v>58</v>
      </c>
      <c r="B50" s="23" t="s">
        <v>78</v>
      </c>
      <c r="C50" s="46">
        <v>1599831.5</v>
      </c>
      <c r="D50" s="46">
        <v>3608959</v>
      </c>
      <c r="E50" s="46">
        <v>5208790.5</v>
      </c>
      <c r="F50" s="46">
        <v>97946.11</v>
      </c>
      <c r="G50" s="46">
        <v>1808324.75</v>
      </c>
      <c r="H50" s="46">
        <v>1906270.86</v>
      </c>
      <c r="I50" s="19">
        <f t="shared" si="0"/>
        <v>0.36597188157212313</v>
      </c>
    </row>
    <row r="51" spans="1:9" s="9" customFormat="1" ht="37.5">
      <c r="A51" s="20" t="s">
        <v>59</v>
      </c>
      <c r="B51" s="21" t="s">
        <v>79</v>
      </c>
      <c r="C51" s="47">
        <v>1464896.1</v>
      </c>
      <c r="D51" s="47">
        <v>3608959</v>
      </c>
      <c r="E51" s="47">
        <v>5073855.0999999996</v>
      </c>
      <c r="F51" s="47">
        <v>97946.113400000002</v>
      </c>
      <c r="G51" s="47">
        <v>1808324.7466</v>
      </c>
      <c r="H51" s="47">
        <v>1906270.86</v>
      </c>
      <c r="I51" s="22">
        <f t="shared" si="0"/>
        <v>0.37570463137585469</v>
      </c>
    </row>
    <row r="52" spans="1:9" s="9" customFormat="1" ht="37.5">
      <c r="A52" s="20" t="s">
        <v>89</v>
      </c>
      <c r="B52" s="21" t="s">
        <v>80</v>
      </c>
      <c r="C52" s="47">
        <v>134935.4</v>
      </c>
      <c r="D52" s="47">
        <v>0</v>
      </c>
      <c r="E52" s="47">
        <v>134935.4</v>
      </c>
      <c r="F52" s="47">
        <v>0</v>
      </c>
      <c r="G52" s="47">
        <v>0</v>
      </c>
      <c r="H52" s="47">
        <v>0</v>
      </c>
      <c r="I52" s="22">
        <f t="shared" si="0"/>
        <v>0</v>
      </c>
    </row>
    <row r="53" spans="1:9" s="8" customFormat="1" ht="18.75">
      <c r="A53" s="17" t="s">
        <v>90</v>
      </c>
      <c r="B53" s="23" t="s">
        <v>81</v>
      </c>
      <c r="C53" s="46">
        <v>6970.9</v>
      </c>
      <c r="D53" s="46">
        <v>290.5</v>
      </c>
      <c r="E53" s="46">
        <v>7261.4</v>
      </c>
      <c r="F53" s="46">
        <v>6970.9</v>
      </c>
      <c r="G53" s="46">
        <v>290.5</v>
      </c>
      <c r="H53" s="46">
        <v>7261.4</v>
      </c>
      <c r="I53" s="19">
        <f t="shared" si="0"/>
        <v>1</v>
      </c>
    </row>
    <row r="54" spans="1:9" s="9" customFormat="1" ht="18.75">
      <c r="A54" s="20" t="s">
        <v>91</v>
      </c>
      <c r="B54" s="21" t="s">
        <v>0</v>
      </c>
      <c r="C54" s="47">
        <v>6970.9</v>
      </c>
      <c r="D54" s="47">
        <v>290.5</v>
      </c>
      <c r="E54" s="47">
        <v>7261.4</v>
      </c>
      <c r="F54" s="47">
        <v>6970.9</v>
      </c>
      <c r="G54" s="47">
        <v>290.5</v>
      </c>
      <c r="H54" s="47">
        <v>7261.4</v>
      </c>
      <c r="I54" s="22">
        <f t="shared" si="0"/>
        <v>1</v>
      </c>
    </row>
    <row r="55" spans="1:9" s="8" customFormat="1" ht="18.75">
      <c r="A55" s="25"/>
      <c r="B55" s="28" t="s">
        <v>101</v>
      </c>
      <c r="C55" s="46">
        <v>11781143</v>
      </c>
      <c r="D55" s="46">
        <v>10191517.199999999</v>
      </c>
      <c r="E55" s="46">
        <v>21972660.199999999</v>
      </c>
      <c r="F55" s="46">
        <v>3708012.12</v>
      </c>
      <c r="G55" s="46">
        <v>3535142.71</v>
      </c>
      <c r="H55" s="46">
        <v>7243154.8300000001</v>
      </c>
      <c r="I55" s="19">
        <f t="shared" si="0"/>
        <v>0.32964396500338183</v>
      </c>
    </row>
    <row r="56" spans="1:9" ht="12.75">
      <c r="A56" s="36" t="s">
        <v>107</v>
      </c>
      <c r="B56" s="37"/>
      <c r="C56" s="37"/>
      <c r="D56" s="37"/>
      <c r="E56" s="37"/>
      <c r="F56" s="37"/>
      <c r="G56" s="37"/>
      <c r="H56" s="37"/>
      <c r="I56" s="37"/>
    </row>
    <row r="57" spans="1:9" ht="12.75">
      <c r="A57" s="38"/>
      <c r="B57" s="38"/>
      <c r="C57" s="38"/>
      <c r="D57" s="38"/>
      <c r="E57" s="38"/>
      <c r="F57" s="38"/>
      <c r="G57" s="38"/>
      <c r="H57" s="38"/>
      <c r="I57" s="38"/>
    </row>
    <row r="58" spans="1:9" ht="18.75">
      <c r="A58" s="26">
        <v>1</v>
      </c>
      <c r="B58" s="43" t="s">
        <v>102</v>
      </c>
      <c r="C58" s="44">
        <v>56991.4</v>
      </c>
      <c r="D58" s="44">
        <v>12510.5</v>
      </c>
      <c r="E58" s="44">
        <v>69501.899999999994</v>
      </c>
      <c r="F58" s="44">
        <v>21109.6073</v>
      </c>
      <c r="G58" s="44">
        <v>4633.9434000000001</v>
      </c>
      <c r="H58" s="45">
        <v>25743.5507</v>
      </c>
      <c r="I58" s="14">
        <f>H58/E58</f>
        <v>0.37040067537721993</v>
      </c>
    </row>
    <row r="59" spans="1:9" ht="47.25">
      <c r="A59" s="26">
        <v>2</v>
      </c>
      <c r="B59" s="43" t="s">
        <v>103</v>
      </c>
      <c r="C59" s="44">
        <v>0</v>
      </c>
      <c r="D59" s="44">
        <v>138368.5</v>
      </c>
      <c r="E59" s="44">
        <v>138368.5</v>
      </c>
      <c r="F59" s="44">
        <v>0</v>
      </c>
      <c r="G59" s="44">
        <v>33202.257799999999</v>
      </c>
      <c r="H59" s="45">
        <v>33202.257799999999</v>
      </c>
      <c r="I59" s="14">
        <f t="shared" ref="I59:I63" si="1">H59/E59</f>
        <v>0.23995532075580786</v>
      </c>
    </row>
    <row r="60" spans="1:9" ht="31.5">
      <c r="A60" s="26">
        <v>3</v>
      </c>
      <c r="B60" s="43" t="s">
        <v>104</v>
      </c>
      <c r="C60" s="44">
        <v>0</v>
      </c>
      <c r="D60" s="44">
        <v>6000</v>
      </c>
      <c r="E60" s="44">
        <v>6000</v>
      </c>
      <c r="F60" s="44">
        <v>0</v>
      </c>
      <c r="G60" s="44">
        <v>956.3</v>
      </c>
      <c r="H60" s="45">
        <v>956.3</v>
      </c>
      <c r="I60" s="14">
        <f t="shared" si="1"/>
        <v>0.15938333333333332</v>
      </c>
    </row>
    <row r="61" spans="1:9" ht="31.5">
      <c r="A61" s="26">
        <v>4</v>
      </c>
      <c r="B61" s="43" t="s">
        <v>105</v>
      </c>
      <c r="C61" s="44">
        <v>13291.2</v>
      </c>
      <c r="D61" s="44">
        <v>3797.6</v>
      </c>
      <c r="E61" s="44">
        <v>17088.8</v>
      </c>
      <c r="F61" s="44">
        <v>4974.6292000000003</v>
      </c>
      <c r="G61" s="44">
        <v>1971.9991</v>
      </c>
      <c r="H61" s="45">
        <v>6946.6283000000003</v>
      </c>
      <c r="I61" s="14">
        <f t="shared" si="1"/>
        <v>0.40650181990543516</v>
      </c>
    </row>
    <row r="62" spans="1:9" ht="31.5">
      <c r="A62" s="26">
        <v>5</v>
      </c>
      <c r="B62" s="43" t="s">
        <v>106</v>
      </c>
      <c r="C62" s="44">
        <v>0</v>
      </c>
      <c r="D62" s="44">
        <v>2441.6</v>
      </c>
      <c r="E62" s="44">
        <v>2441.6</v>
      </c>
      <c r="F62" s="44">
        <v>0</v>
      </c>
      <c r="G62" s="44">
        <v>1017.3287</v>
      </c>
      <c r="H62" s="45">
        <v>1017.3287</v>
      </c>
      <c r="I62" s="14">
        <f t="shared" si="1"/>
        <v>0.4166647690039319</v>
      </c>
    </row>
    <row r="63" spans="1:9" ht="18.75">
      <c r="A63" s="34" t="s">
        <v>109</v>
      </c>
      <c r="B63" s="35"/>
      <c r="C63" s="27">
        <f>SUM(C58:C62)</f>
        <v>70282.600000000006</v>
      </c>
      <c r="D63" s="27">
        <f t="shared" ref="D63:H63" si="2">SUM(D58:D62)</f>
        <v>163118.20000000001</v>
      </c>
      <c r="E63" s="27">
        <f t="shared" si="2"/>
        <v>233400.8</v>
      </c>
      <c r="F63" s="27">
        <f t="shared" si="2"/>
        <v>26084.236499999999</v>
      </c>
      <c r="G63" s="27">
        <f t="shared" si="2"/>
        <v>41781.828999999998</v>
      </c>
      <c r="H63" s="27">
        <f t="shared" si="2"/>
        <v>67866.065499999997</v>
      </c>
      <c r="I63" s="14">
        <f t="shared" si="1"/>
        <v>0.29077049221767876</v>
      </c>
    </row>
  </sheetData>
  <autoFilter ref="A7:I55">
    <filterColumn colId="1"/>
  </autoFilter>
  <mergeCells count="7">
    <mergeCell ref="G2:H2"/>
    <mergeCell ref="G1:I1"/>
    <mergeCell ref="H5:I5"/>
    <mergeCell ref="A3:I3"/>
    <mergeCell ref="A63:B63"/>
    <mergeCell ref="A56:I57"/>
    <mergeCell ref="A8:I8"/>
  </mergeCells>
  <pageMargins left="0.39370078740157483" right="0.28999999999999998" top="0.67" bottom="0.24" header="0.2" footer="0.16"/>
  <pageSetup paperSize="9" scale="60" fitToHeight="2" orientation="landscape" r:id="rId1"/>
  <headerFooter alignWithMargins="0"/>
  <rowBreaks count="1" manualBreakCount="1">
    <brk id="3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Войнов В.С.</dc:creator>
  <cp:lastModifiedBy>ВагановВВ</cp:lastModifiedBy>
  <cp:lastPrinted>2022-04-28T06:38:58Z</cp:lastPrinted>
  <dcterms:created xsi:type="dcterms:W3CDTF">2021-01-15T09:09:06Z</dcterms:created>
  <dcterms:modified xsi:type="dcterms:W3CDTF">2022-07-31T10:45:13Z</dcterms:modified>
</cp:coreProperties>
</file>